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bookViews>
    <workbookView xWindow="0" yWindow="0" windowWidth="17145" windowHeight="9855"/>
  </bookViews>
  <sheets>
    <sheet name="GELİR DAĞITIM ORANLARI" sheetId="6" r:id="rId1"/>
    <sheet name="ÖRNEK UYG" sheetId="7" r:id="rId2"/>
  </sheets>
  <definedNames>
    <definedName name="_xlnm.Print_Area" localSheetId="0">'GELİR DAĞITIM ORANLARI'!$A$1:$J$47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6" l="1"/>
  <c r="I19" i="6"/>
  <c r="I39" i="6" l="1"/>
  <c r="I27" i="6"/>
  <c r="I28" i="6"/>
  <c r="I29" i="6"/>
  <c r="I30" i="6"/>
  <c r="I26" i="6"/>
  <c r="I10" i="6"/>
  <c r="I11" i="6"/>
  <c r="I12" i="6"/>
  <c r="I13" i="6"/>
  <c r="I14" i="6"/>
  <c r="I15" i="6"/>
  <c r="I16" i="6"/>
  <c r="I17" i="6"/>
  <c r="I18" i="6"/>
  <c r="I9" i="6"/>
  <c r="C34" i="7" l="1"/>
  <c r="C39" i="7" s="1"/>
  <c r="C23" i="7"/>
  <c r="C22" i="7"/>
  <c r="C21" i="7"/>
  <c r="C19" i="7"/>
  <c r="C24" i="7" s="1"/>
  <c r="C18" i="7"/>
  <c r="C13" i="7"/>
  <c r="C8" i="7"/>
  <c r="C6" i="7"/>
  <c r="C12" i="7" s="1"/>
  <c r="C9" i="7" l="1"/>
  <c r="C5" i="7"/>
  <c r="C11" i="7"/>
  <c r="C25" i="7"/>
  <c r="C7" i="7"/>
  <c r="C20" i="7"/>
  <c r="C26" i="7"/>
  <c r="C40" i="7"/>
  <c r="C33" i="7"/>
  <c r="C41" i="7"/>
  <c r="C36" i="7"/>
  <c r="C37" i="7"/>
  <c r="C38" i="7"/>
  <c r="C35" i="7"/>
</calcChain>
</file>

<file path=xl/sharedStrings.xml><?xml version="1.0" encoding="utf-8"?>
<sst xmlns="http://schemas.openxmlformats.org/spreadsheetml/2006/main" count="153" uniqueCount="72">
  <si>
    <t>HAZİNE PAYI</t>
  </si>
  <si>
    <t>BAP PAYI</t>
  </si>
  <si>
    <t>YASAL KESİNTİLER</t>
  </si>
  <si>
    <t>EK: B</t>
  </si>
  <si>
    <t>TEKNOLOJİ FAKÜLTESİ</t>
  </si>
  <si>
    <t>YAŞAM BOYU EĞİTİM MERKEZİ</t>
  </si>
  <si>
    <t>EK ÖDEME</t>
  </si>
  <si>
    <t xml:space="preserve">HAZİNE </t>
  </si>
  <si>
    <t>PAYI</t>
  </si>
  <si>
    <t xml:space="preserve">BAP </t>
  </si>
  <si>
    <t xml:space="preserve">BİRİM </t>
  </si>
  <si>
    <t>İŞLETME</t>
  </si>
  <si>
    <t xml:space="preserve">YÖNETİCİ </t>
  </si>
  <si>
    <t>HAZİNE</t>
  </si>
  <si>
    <t>BAP</t>
  </si>
  <si>
    <t xml:space="preserve">İŞLETME </t>
  </si>
  <si>
    <t>AR-GE PROJELERİ KAPSAMINDA</t>
  </si>
  <si>
    <t>ELDE EDİLEN GELİRLER (ÜYKK ile)</t>
  </si>
  <si>
    <t>YATAN ÜCRET</t>
  </si>
  <si>
    <t>KDV</t>
  </si>
  <si>
    <t>NET GELİR</t>
  </si>
  <si>
    <t>BİRİM PAYI</t>
  </si>
  <si>
    <t>ÜNİV.PAYI</t>
  </si>
  <si>
    <t>İŞLETME PAYI</t>
  </si>
  <si>
    <t>EK ÖDEME PAYI</t>
  </si>
  <si>
    <t>YÖNETİCİ PAYI</t>
  </si>
  <si>
    <t xml:space="preserve">% </t>
  </si>
  <si>
    <t>%8-18</t>
  </si>
  <si>
    <t>hazineye aktarılır</t>
  </si>
  <si>
    <t>BAP kordin. Aktarılır</t>
  </si>
  <si>
    <t>ilgili birimin mal ve hizmet alımı için kullanılır</t>
  </si>
  <si>
    <t>İşletmenin cari giderleri için kullanılır.(Kırtasiye mlz.Fatura basımı,vs.)</t>
  </si>
  <si>
    <t>Rektör,Rektör Yrd, Genel sekretere ödenir</t>
  </si>
  <si>
    <t>Vergi Dairesine aktarılır</t>
  </si>
  <si>
    <t>2547 SK. 58/k Bendi uyarınca</t>
  </si>
  <si>
    <t>2547 SK. 58/d Bendi uyarınca</t>
  </si>
  <si>
    <t>Diğer birimlere borç verilerek ihtiyaçları karşılanabilir.</t>
  </si>
  <si>
    <t>Gelire katkısı olan Öğretim elemanlarına (B1-B2 cetveli) ile G.Verg+D.Verg. Kesintisinden sonra ödenir</t>
  </si>
  <si>
    <t>Gelire katkısı olan Öğretim elemanlarına (B1-B2 cetveli) ile KESİNTİ YAPILMADAN  ödenir</t>
  </si>
  <si>
    <t>2-Diğer Birimler İle Öğretim Elemanlarının Yükseköğretim Kurumlarının imkanlarını kullanmaksızın verdikleri hizmetler karşılığı elde edilen gelirlerden yapılacak kesintiler.</t>
  </si>
  <si>
    <t>1- Ziraat ve Veteriner Fakülteleri, Sivil Havacılık Yüksekokulu,Sürekli Eğitim Merkezleri ile bünyesinde atölye ve laboratuvar bulunan Yükseköğretim Kurumlarında üretilen Mal ve Hizmetler karşılığında elde edilen gelirlerden yapılacak kesintiler.</t>
  </si>
  <si>
    <t>MESLEKİ VE TEKNİK EĞİTİM UYGULAMA VE ARAŞTIRMA MERKEZİ (MESTEM)</t>
  </si>
  <si>
    <t>TARIM BİLİMLERİ VE TEKNOLOJİLERİ EĞİTİM ARAŞTIRMA VE UYGULAMA MERKEZİ (TABTEM)</t>
  </si>
  <si>
    <t>YAŞAMBOYU EĞİTİM MERKEZİ/SAYEM</t>
  </si>
  <si>
    <t>DİL EĞİTİM-ÖĞRETİM UYGULAMA VE ARAŞTIRMA MERKEZİ/SADEM</t>
  </si>
  <si>
    <t>BİRİMLER</t>
  </si>
  <si>
    <t>BİRİM KODLARI</t>
  </si>
  <si>
    <t>**17.02.2011 Tarih, 6114 sayılı kanun ile Kesinti oranları %75 oranında arttırılabilir hükmü uyarınca, kesinti oranları arttırılmıştır.</t>
  </si>
  <si>
    <t>**%5 olan BAP Payı, 10.04.2016 tarih 29680 sayılı Resmi Gazetede yayımlanan değişiklik uyarınca, bazı birimlerde %09'a çıkarılmıştır.</t>
  </si>
  <si>
    <t>3- 2547 Sayılı Yüksek Öğretim Kanunu’nun 58. Maddesinin (k) bendi uyarınca, Üniversite-sanayi işbirliği kapsamında araştırma ve geliştirme, tasarım ve yenilik projeleri ile faaliyetleri sonucunda elde edilen gelirlerden yapılacak kesintiler.</t>
  </si>
  <si>
    <t>39.22.54.01</t>
  </si>
  <si>
    <t>39.22.54.03</t>
  </si>
  <si>
    <t>39.22.54.04</t>
  </si>
  <si>
    <t>39.22.54.05</t>
  </si>
  <si>
    <t>39.22.54.09</t>
  </si>
  <si>
    <t>39.22.54.10</t>
  </si>
  <si>
    <t>39.22.54.08</t>
  </si>
  <si>
    <t>39.22.54.07</t>
  </si>
  <si>
    <t>**Birim Payı olarak ayrılan tutarlardan, diğer birimlere borç verilebilir, karşılıksız kaynak aktarımı yapılabilir.</t>
  </si>
  <si>
    <t>39.22.54.11</t>
  </si>
  <si>
    <t>PAMUKOVA MESLEK YÜKSEK OKULU MÜDÜRLÜĞÜ</t>
  </si>
  <si>
    <t>EGZERSİZ VE SPOR BİLİMLERİ EĞİTİM UYGULAMA VE ARAŞTIRMA MERKEZİ (ESBAM)</t>
  </si>
  <si>
    <t>39.22.54.13</t>
  </si>
  <si>
    <t>26.01.2023 Tarih "166" Sayılı Toplantı "23" Nolu ÜYK Kararı</t>
  </si>
  <si>
    <t>FERİZLİ MESLEK YÜKSEK OKULU</t>
  </si>
  <si>
    <t>39.22.54.14</t>
  </si>
  <si>
    <t>MAL VE HİZMET ALIM PAYI</t>
  </si>
  <si>
    <t>FAKÜLTELER</t>
  </si>
  <si>
    <t>MESLEK YÜKSEKOKULLARI</t>
  </si>
  <si>
    <t>UYGULAMA VE ARAŞTIRMA MERKEZLERİ</t>
  </si>
  <si>
    <t>DÖNER SERMAYE İŞLETME MÜDÜRLÜĞÜ (MERKEZ)</t>
  </si>
  <si>
    <r>
      <t xml:space="preserve"> </t>
    </r>
    <r>
      <rPr>
        <b/>
        <sz val="22"/>
        <color rgb="FFFF0000"/>
        <rFont val="Calibri"/>
        <family val="2"/>
        <charset val="162"/>
        <scheme val="minor"/>
      </rPr>
      <t>GELİR DAĞITIM ORANLARI:</t>
    </r>
    <r>
      <rPr>
        <b/>
        <sz val="22"/>
        <color theme="1"/>
        <rFont val="Calibri"/>
        <family val="2"/>
        <charset val="162"/>
        <scheme val="minor"/>
      </rPr>
      <t xml:space="preserve"> 2547/58 Md. (b,c,d, e ve k  bendi)/ Gelirlerden ayrılan "Mal ve Hizmet alımları payı " kesinti tablosu.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</si>
</sst>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rgb="FF00B0F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8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b/>
      <u/>
      <sz val="20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7" fillId="2" borderId="1" xfId="0" applyFont="1" applyFill="1" applyBorder="1"/>
    <xf numFmtId="164" fontId="7" fillId="2" borderId="1" xfId="1" applyFont="1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9" fontId="10" fillId="4" borderId="7" xfId="0" applyNumberFormat="1" applyFont="1" applyFill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9" fontId="10" fillId="0" borderId="7" xfId="1" applyNumberFormat="1" applyFont="1" applyBorder="1" applyAlignment="1">
      <alignment horizontal="center"/>
    </xf>
    <xf numFmtId="9" fontId="12" fillId="4" borderId="0" xfId="0" applyNumberFormat="1" applyFont="1" applyFill="1" applyBorder="1" applyAlignment="1">
      <alignment horizontal="center"/>
    </xf>
    <xf numFmtId="9" fontId="10" fillId="4" borderId="0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9" fontId="10" fillId="4" borderId="9" xfId="0" applyNumberFormat="1" applyFont="1" applyFill="1" applyBorder="1" applyAlignment="1">
      <alignment horizontal="center"/>
    </xf>
    <xf numFmtId="9" fontId="10" fillId="0" borderId="0" xfId="1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9" fontId="11" fillId="0" borderId="6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9" fontId="12" fillId="4" borderId="9" xfId="0" applyNumberFormat="1" applyFont="1" applyFill="1" applyBorder="1" applyAlignment="1">
      <alignment horizontal="center"/>
    </xf>
    <xf numFmtId="9" fontId="10" fillId="0" borderId="8" xfId="1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9" fontId="11" fillId="0" borderId="7" xfId="0" applyNumberFormat="1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4" fillId="7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6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4" fontId="9" fillId="3" borderId="5" xfId="0" applyNumberFormat="1" applyFont="1" applyFill="1" applyBorder="1" applyAlignment="1">
      <alignment horizontal="center" vertical="center"/>
    </xf>
    <xf numFmtId="14" fontId="9" fillId="3" borderId="1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topLeftCell="B11" zoomScale="85" zoomScaleNormal="85" zoomScaleSheetLayoutView="85" zoomScalePageLayoutView="55" workbookViewId="0">
      <selection activeCell="B21" sqref="B21:H21"/>
    </sheetView>
  </sheetViews>
  <sheetFormatPr defaultColWidth="8.85546875" defaultRowHeight="15.75" x14ac:dyDescent="0.25"/>
  <cols>
    <col min="1" max="1" width="22.5703125" style="1" hidden="1" customWidth="1"/>
    <col min="2" max="2" width="169.7109375" style="1" customWidth="1"/>
    <col min="3" max="3" width="11.5703125" style="5" customWidth="1"/>
    <col min="4" max="4" width="14.42578125" style="2" customWidth="1"/>
    <col min="5" max="5" width="4.5703125" style="22" hidden="1" customWidth="1"/>
    <col min="6" max="6" width="14.5703125" style="2" customWidth="1"/>
    <col min="7" max="7" width="16.5703125" style="2" customWidth="1"/>
    <col min="8" max="8" width="16.28515625" style="2" customWidth="1"/>
    <col min="9" max="9" width="17.42578125" style="1" customWidth="1"/>
    <col min="10" max="16384" width="8.85546875" style="1"/>
  </cols>
  <sheetData>
    <row r="1" spans="1:11" s="3" customFormat="1" ht="26.25" x14ac:dyDescent="0.4">
      <c r="A1" s="73" t="s">
        <v>3</v>
      </c>
      <c r="B1" s="73"/>
      <c r="C1" s="73"/>
      <c r="D1" s="73"/>
      <c r="E1" s="73"/>
      <c r="F1" s="73"/>
      <c r="G1" s="73"/>
      <c r="H1" s="73"/>
      <c r="I1" s="7"/>
      <c r="J1" s="7"/>
      <c r="K1" s="7"/>
    </row>
    <row r="2" spans="1:11" ht="37.5" customHeight="1" x14ac:dyDescent="0.45">
      <c r="A2" s="74" t="s">
        <v>71</v>
      </c>
      <c r="B2" s="74"/>
      <c r="C2" s="74"/>
      <c r="D2" s="74"/>
      <c r="E2" s="74"/>
      <c r="F2" s="74"/>
      <c r="G2" s="74"/>
      <c r="H2" s="74"/>
      <c r="I2" s="23"/>
      <c r="J2" s="8"/>
      <c r="K2" s="8"/>
    </row>
    <row r="3" spans="1:11" ht="9" customHeight="1" x14ac:dyDescent="0.45">
      <c r="A3" s="55"/>
      <c r="B3" s="55"/>
      <c r="C3" s="55"/>
      <c r="D3" s="55"/>
      <c r="E3" s="55"/>
      <c r="F3" s="55"/>
      <c r="G3" s="55"/>
      <c r="H3" s="55"/>
      <c r="I3" s="23"/>
      <c r="J3" s="8"/>
      <c r="K3" s="8"/>
    </row>
    <row r="4" spans="1:11" s="4" customFormat="1" ht="54" customHeight="1" thickBot="1" x14ac:dyDescent="0.5">
      <c r="A4" s="56"/>
      <c r="B4" s="75" t="s">
        <v>40</v>
      </c>
      <c r="C4" s="75"/>
      <c r="D4" s="75"/>
      <c r="E4" s="75"/>
      <c r="F4" s="75"/>
      <c r="G4" s="75"/>
      <c r="H4" s="75"/>
      <c r="I4" s="24"/>
      <c r="J4" s="9"/>
      <c r="K4" s="9"/>
    </row>
    <row r="5" spans="1:11" ht="24" customHeight="1" thickBot="1" x14ac:dyDescent="0.4">
      <c r="A5" s="23"/>
      <c r="B5" s="35"/>
      <c r="C5" s="66" t="s">
        <v>2</v>
      </c>
      <c r="D5" s="67"/>
      <c r="E5" s="67"/>
      <c r="F5" s="67"/>
      <c r="G5" s="67"/>
      <c r="H5" s="68"/>
      <c r="I5" s="25"/>
      <c r="J5" s="8"/>
      <c r="K5" s="8"/>
    </row>
    <row r="6" spans="1:11" ht="24" customHeight="1" thickBot="1" x14ac:dyDescent="0.4">
      <c r="A6" s="23"/>
      <c r="B6" s="35"/>
      <c r="C6" s="83" t="s">
        <v>7</v>
      </c>
      <c r="D6" s="81" t="s">
        <v>9</v>
      </c>
      <c r="E6" s="62"/>
      <c r="F6" s="78" t="s">
        <v>66</v>
      </c>
      <c r="G6" s="79"/>
      <c r="H6" s="80"/>
      <c r="I6" s="25"/>
      <c r="J6" s="8"/>
      <c r="K6" s="8"/>
    </row>
    <row r="7" spans="1:11" s="3" customFormat="1" ht="24" customHeight="1" thickBot="1" x14ac:dyDescent="0.4">
      <c r="A7" s="70" t="s">
        <v>46</v>
      </c>
      <c r="B7" s="76" t="s">
        <v>45</v>
      </c>
      <c r="C7" s="84"/>
      <c r="D7" s="82"/>
      <c r="E7" s="63"/>
      <c r="F7" s="64" t="s">
        <v>10</v>
      </c>
      <c r="G7" s="64" t="s">
        <v>11</v>
      </c>
      <c r="H7" s="64" t="s">
        <v>12</v>
      </c>
      <c r="I7" s="26" t="s">
        <v>6</v>
      </c>
      <c r="J7" s="7"/>
      <c r="K7" s="7"/>
    </row>
    <row r="8" spans="1:11" s="3" customFormat="1" ht="24" customHeight="1" thickBot="1" x14ac:dyDescent="0.4">
      <c r="A8" s="70"/>
      <c r="B8" s="77"/>
      <c r="C8" s="64" t="s">
        <v>8</v>
      </c>
      <c r="D8" s="64" t="s">
        <v>8</v>
      </c>
      <c r="E8" s="65"/>
      <c r="F8" s="64" t="s">
        <v>8</v>
      </c>
      <c r="G8" s="64" t="s">
        <v>8</v>
      </c>
      <c r="H8" s="64" t="s">
        <v>8</v>
      </c>
      <c r="I8" s="26" t="s">
        <v>8</v>
      </c>
      <c r="J8" s="7"/>
      <c r="K8" s="7"/>
    </row>
    <row r="9" spans="1:11" ht="24" customHeight="1" thickBot="1" x14ac:dyDescent="0.4">
      <c r="A9" s="28" t="s">
        <v>50</v>
      </c>
      <c r="B9" s="29" t="s">
        <v>70</v>
      </c>
      <c r="C9" s="30">
        <v>0.01</v>
      </c>
      <c r="D9" s="30">
        <v>0.05</v>
      </c>
      <c r="E9" s="31">
        <v>1</v>
      </c>
      <c r="F9" s="30">
        <v>0.28000000000000003</v>
      </c>
      <c r="G9" s="30">
        <v>0.02</v>
      </c>
      <c r="H9" s="30">
        <v>0</v>
      </c>
      <c r="I9" s="32">
        <f>E9-C9-D9-F9-G9-H9</f>
        <v>0.6399999999999999</v>
      </c>
      <c r="J9" s="8"/>
      <c r="K9" s="8"/>
    </row>
    <row r="10" spans="1:11" ht="24" customHeight="1" thickBot="1" x14ac:dyDescent="0.4">
      <c r="A10" s="28" t="s">
        <v>51</v>
      </c>
      <c r="B10" s="29" t="s">
        <v>68</v>
      </c>
      <c r="C10" s="30">
        <v>0.01</v>
      </c>
      <c r="D10" s="30">
        <v>0.05</v>
      </c>
      <c r="E10" s="31">
        <v>1</v>
      </c>
      <c r="F10" s="30">
        <v>0.28000000000000003</v>
      </c>
      <c r="G10" s="30">
        <v>0.02</v>
      </c>
      <c r="H10" s="30">
        <v>0</v>
      </c>
      <c r="I10" s="32">
        <f t="shared" ref="I10:I18" si="0">E10-C10-D10-F10-G10-H10</f>
        <v>0.6399999999999999</v>
      </c>
      <c r="J10" s="8"/>
      <c r="K10" s="8"/>
    </row>
    <row r="11" spans="1:11" ht="24" customHeight="1" thickBot="1" x14ac:dyDescent="0.4">
      <c r="A11" s="28" t="s">
        <v>52</v>
      </c>
      <c r="B11" s="29" t="s">
        <v>67</v>
      </c>
      <c r="C11" s="30">
        <v>0.01</v>
      </c>
      <c r="D11" s="30">
        <v>0.05</v>
      </c>
      <c r="E11" s="31">
        <v>1</v>
      </c>
      <c r="F11" s="30">
        <v>0.25</v>
      </c>
      <c r="G11" s="30">
        <v>0.02</v>
      </c>
      <c r="H11" s="30">
        <v>0.03</v>
      </c>
      <c r="I11" s="32">
        <f t="shared" si="0"/>
        <v>0.6399999999999999</v>
      </c>
      <c r="J11" s="8"/>
      <c r="K11" s="8"/>
    </row>
    <row r="12" spans="1:11" ht="24" customHeight="1" thickBot="1" x14ac:dyDescent="0.4">
      <c r="A12" s="28" t="s">
        <v>53</v>
      </c>
      <c r="B12" s="29" t="s">
        <v>69</v>
      </c>
      <c r="C12" s="30">
        <v>0.01</v>
      </c>
      <c r="D12" s="30">
        <v>0.09</v>
      </c>
      <c r="E12" s="31">
        <v>1</v>
      </c>
      <c r="F12" s="30">
        <v>0.21</v>
      </c>
      <c r="G12" s="30">
        <v>0.03</v>
      </c>
      <c r="H12" s="30">
        <v>0.12</v>
      </c>
      <c r="I12" s="32">
        <f t="shared" si="0"/>
        <v>0.54</v>
      </c>
      <c r="J12" s="8"/>
      <c r="K12" s="8"/>
    </row>
    <row r="13" spans="1:11" ht="24" hidden="1" customHeight="1" thickBot="1" x14ac:dyDescent="0.4">
      <c r="A13" s="52" t="s">
        <v>57</v>
      </c>
      <c r="B13" s="53" t="s">
        <v>43</v>
      </c>
      <c r="C13" s="30">
        <v>0.01</v>
      </c>
      <c r="D13" s="30">
        <v>0.09</v>
      </c>
      <c r="E13" s="33">
        <v>1</v>
      </c>
      <c r="F13" s="30">
        <v>0.21</v>
      </c>
      <c r="G13" s="30">
        <v>0.03</v>
      </c>
      <c r="H13" s="30">
        <v>0.12</v>
      </c>
      <c r="I13" s="32">
        <f t="shared" si="0"/>
        <v>0.54</v>
      </c>
      <c r="J13" s="8"/>
      <c r="K13" s="8"/>
    </row>
    <row r="14" spans="1:11" ht="24" hidden="1" customHeight="1" thickBot="1" x14ac:dyDescent="0.4">
      <c r="A14" s="52" t="s">
        <v>56</v>
      </c>
      <c r="B14" s="53" t="s">
        <v>44</v>
      </c>
      <c r="C14" s="30">
        <v>0.01</v>
      </c>
      <c r="D14" s="30">
        <v>0.09</v>
      </c>
      <c r="E14" s="33">
        <v>1</v>
      </c>
      <c r="F14" s="30">
        <v>0.21</v>
      </c>
      <c r="G14" s="30">
        <v>0.03</v>
      </c>
      <c r="H14" s="30">
        <v>0.12</v>
      </c>
      <c r="I14" s="32">
        <f t="shared" si="0"/>
        <v>0.54</v>
      </c>
      <c r="J14" s="8"/>
      <c r="K14" s="8"/>
    </row>
    <row r="15" spans="1:11" ht="24" hidden="1" customHeight="1" thickBot="1" x14ac:dyDescent="0.4">
      <c r="A15" s="52" t="s">
        <v>54</v>
      </c>
      <c r="B15" s="53" t="s">
        <v>41</v>
      </c>
      <c r="C15" s="30">
        <v>0.01</v>
      </c>
      <c r="D15" s="30">
        <v>0.09</v>
      </c>
      <c r="E15" s="33">
        <v>1</v>
      </c>
      <c r="F15" s="30">
        <v>0.21</v>
      </c>
      <c r="G15" s="30">
        <v>0.03</v>
      </c>
      <c r="H15" s="30">
        <v>0.12</v>
      </c>
      <c r="I15" s="32">
        <f t="shared" si="0"/>
        <v>0.54</v>
      </c>
      <c r="J15" s="8"/>
      <c r="K15" s="8"/>
    </row>
    <row r="16" spans="1:11" ht="24" hidden="1" customHeight="1" thickBot="1" x14ac:dyDescent="0.4">
      <c r="A16" s="52" t="s">
        <v>55</v>
      </c>
      <c r="B16" s="53" t="s">
        <v>42</v>
      </c>
      <c r="C16" s="30">
        <v>0.01</v>
      </c>
      <c r="D16" s="30">
        <v>0.09</v>
      </c>
      <c r="E16" s="33">
        <v>1</v>
      </c>
      <c r="F16" s="30">
        <v>0.21</v>
      </c>
      <c r="G16" s="30">
        <v>0.03</v>
      </c>
      <c r="H16" s="30">
        <v>0.12</v>
      </c>
      <c r="I16" s="32">
        <f t="shared" si="0"/>
        <v>0.54</v>
      </c>
      <c r="J16" s="8"/>
      <c r="K16" s="8"/>
    </row>
    <row r="17" spans="1:11" ht="24" hidden="1" customHeight="1" thickBot="1" x14ac:dyDescent="0.4">
      <c r="A17" s="52" t="s">
        <v>59</v>
      </c>
      <c r="B17" s="53" t="s">
        <v>60</v>
      </c>
      <c r="C17" s="30">
        <v>0.01</v>
      </c>
      <c r="D17" s="30">
        <v>0.05</v>
      </c>
      <c r="E17" s="33">
        <v>1</v>
      </c>
      <c r="F17" s="30">
        <v>0.28000000000000003</v>
      </c>
      <c r="G17" s="30">
        <v>0.02</v>
      </c>
      <c r="H17" s="30">
        <v>0</v>
      </c>
      <c r="I17" s="32">
        <f t="shared" si="0"/>
        <v>0.6399999999999999</v>
      </c>
      <c r="J17" s="8"/>
      <c r="K17" s="8"/>
    </row>
    <row r="18" spans="1:11" ht="24" hidden="1" customHeight="1" thickBot="1" x14ac:dyDescent="0.4">
      <c r="A18" s="52" t="s">
        <v>62</v>
      </c>
      <c r="B18" s="53" t="s">
        <v>61</v>
      </c>
      <c r="C18" s="30">
        <v>0.01</v>
      </c>
      <c r="D18" s="30">
        <v>0.09</v>
      </c>
      <c r="E18" s="33">
        <v>1</v>
      </c>
      <c r="F18" s="30">
        <v>0.21</v>
      </c>
      <c r="G18" s="30">
        <v>0.03</v>
      </c>
      <c r="H18" s="30">
        <v>0.12</v>
      </c>
      <c r="I18" s="32">
        <f t="shared" si="0"/>
        <v>0.54</v>
      </c>
      <c r="J18" s="8"/>
      <c r="K18" s="8"/>
    </row>
    <row r="19" spans="1:11" ht="24" hidden="1" customHeight="1" thickBot="1" x14ac:dyDescent="0.4">
      <c r="A19" s="52" t="s">
        <v>65</v>
      </c>
      <c r="B19" s="53" t="s">
        <v>64</v>
      </c>
      <c r="C19" s="30">
        <v>0.01</v>
      </c>
      <c r="D19" s="30">
        <v>0.05</v>
      </c>
      <c r="E19" s="33">
        <v>1</v>
      </c>
      <c r="F19" s="30">
        <v>0.28000000000000003</v>
      </c>
      <c r="G19" s="30">
        <v>0.02</v>
      </c>
      <c r="H19" s="30">
        <v>0</v>
      </c>
      <c r="I19" s="32">
        <f t="shared" ref="I19" si="1">E19-C19-D19-F19-G19-H19</f>
        <v>0.6399999999999999</v>
      </c>
      <c r="J19" s="8"/>
      <c r="K19" s="8"/>
    </row>
    <row r="20" spans="1:11" ht="24" customHeight="1" x14ac:dyDescent="0.35">
      <c r="A20" s="60"/>
      <c r="B20" s="61"/>
      <c r="C20" s="34"/>
      <c r="D20" s="34"/>
      <c r="E20" s="33"/>
      <c r="F20" s="34"/>
      <c r="G20" s="34"/>
      <c r="H20" s="34"/>
      <c r="I20" s="41"/>
      <c r="J20" s="8"/>
      <c r="K20" s="8"/>
    </row>
    <row r="21" spans="1:11" ht="24" customHeight="1" thickBot="1" x14ac:dyDescent="0.4">
      <c r="A21" s="23"/>
      <c r="B21" s="75" t="s">
        <v>39</v>
      </c>
      <c r="C21" s="75"/>
      <c r="D21" s="75"/>
      <c r="E21" s="75"/>
      <c r="F21" s="75"/>
      <c r="G21" s="75"/>
      <c r="H21" s="75"/>
      <c r="I21" s="23"/>
      <c r="J21" s="8"/>
      <c r="K21" s="8"/>
    </row>
    <row r="22" spans="1:11" ht="24" customHeight="1" thickBot="1" x14ac:dyDescent="0.4">
      <c r="A22" s="23"/>
      <c r="B22" s="35"/>
      <c r="C22" s="66" t="s">
        <v>2</v>
      </c>
      <c r="D22" s="67"/>
      <c r="E22" s="67"/>
      <c r="F22" s="67"/>
      <c r="G22" s="67"/>
      <c r="H22" s="68"/>
      <c r="I22" s="25"/>
      <c r="J22" s="8"/>
      <c r="K22" s="8"/>
    </row>
    <row r="23" spans="1:11" ht="24" customHeight="1" thickBot="1" x14ac:dyDescent="0.4">
      <c r="A23" s="23"/>
      <c r="B23" s="35"/>
      <c r="C23" s="59"/>
      <c r="D23" s="58"/>
      <c r="E23" s="58"/>
      <c r="F23" s="66" t="s">
        <v>66</v>
      </c>
      <c r="G23" s="67"/>
      <c r="H23" s="68"/>
      <c r="I23" s="25"/>
      <c r="J23" s="8"/>
      <c r="K23" s="8"/>
    </row>
    <row r="24" spans="1:11" s="3" customFormat="1" ht="24" customHeight="1" thickBot="1" x14ac:dyDescent="0.4">
      <c r="A24" s="70" t="s">
        <v>46</v>
      </c>
      <c r="B24" s="71" t="s">
        <v>45</v>
      </c>
      <c r="C24" s="36" t="s">
        <v>13</v>
      </c>
      <c r="D24" s="36" t="s">
        <v>14</v>
      </c>
      <c r="E24" s="27"/>
      <c r="F24" s="36" t="s">
        <v>10</v>
      </c>
      <c r="G24" s="36" t="s">
        <v>15</v>
      </c>
      <c r="H24" s="36" t="s">
        <v>12</v>
      </c>
      <c r="I24" s="36" t="s">
        <v>6</v>
      </c>
      <c r="J24" s="7"/>
      <c r="K24" s="7"/>
    </row>
    <row r="25" spans="1:11" s="3" customFormat="1" ht="24" customHeight="1" thickBot="1" x14ac:dyDescent="0.4">
      <c r="A25" s="70"/>
      <c r="B25" s="72"/>
      <c r="C25" s="37" t="s">
        <v>8</v>
      </c>
      <c r="D25" s="37" t="s">
        <v>8</v>
      </c>
      <c r="E25" s="38"/>
      <c r="F25" s="37" t="s">
        <v>8</v>
      </c>
      <c r="G25" s="37" t="s">
        <v>8</v>
      </c>
      <c r="H25" s="37" t="s">
        <v>8</v>
      </c>
      <c r="I25" s="37" t="s">
        <v>8</v>
      </c>
      <c r="J25" s="7"/>
      <c r="K25" s="7"/>
    </row>
    <row r="26" spans="1:11" ht="24" customHeight="1" thickBot="1" x14ac:dyDescent="0.4">
      <c r="A26" s="28" t="s">
        <v>50</v>
      </c>
      <c r="B26" s="29" t="s">
        <v>70</v>
      </c>
      <c r="C26" s="30">
        <v>0.01</v>
      </c>
      <c r="D26" s="30">
        <v>0.05</v>
      </c>
      <c r="E26" s="51">
        <v>1</v>
      </c>
      <c r="F26" s="30">
        <v>0.13</v>
      </c>
      <c r="G26" s="30">
        <v>0.02</v>
      </c>
      <c r="H26" s="30">
        <v>0</v>
      </c>
      <c r="I26" s="32">
        <f>E26-C26-D26-F26-G26-H26</f>
        <v>0.78999999999999992</v>
      </c>
      <c r="J26" s="8"/>
      <c r="K26" s="8"/>
    </row>
    <row r="27" spans="1:11" ht="24" customHeight="1" thickBot="1" x14ac:dyDescent="0.4">
      <c r="A27" s="28" t="s">
        <v>51</v>
      </c>
      <c r="B27" s="29" t="s">
        <v>68</v>
      </c>
      <c r="C27" s="30">
        <v>0.01</v>
      </c>
      <c r="D27" s="30">
        <v>0.05</v>
      </c>
      <c r="E27" s="51">
        <v>1</v>
      </c>
      <c r="F27" s="30">
        <v>0.13</v>
      </c>
      <c r="G27" s="30">
        <v>0.02</v>
      </c>
      <c r="H27" s="30">
        <v>0</v>
      </c>
      <c r="I27" s="32">
        <f t="shared" ref="I27:I30" si="2">E27-C27-D27-F27-G27-H27</f>
        <v>0.78999999999999992</v>
      </c>
      <c r="J27" s="8"/>
      <c r="K27" s="8"/>
    </row>
    <row r="28" spans="1:11" ht="24" customHeight="1" thickBot="1" x14ac:dyDescent="0.4">
      <c r="A28" s="28" t="s">
        <v>52</v>
      </c>
      <c r="B28" s="29" t="s">
        <v>67</v>
      </c>
      <c r="C28" s="30">
        <v>0.01</v>
      </c>
      <c r="D28" s="30">
        <v>0.05</v>
      </c>
      <c r="E28" s="51">
        <v>1</v>
      </c>
      <c r="F28" s="30">
        <v>0.1</v>
      </c>
      <c r="G28" s="30">
        <v>0.02</v>
      </c>
      <c r="H28" s="30">
        <v>0.03</v>
      </c>
      <c r="I28" s="32">
        <f t="shared" si="2"/>
        <v>0.78999999999999992</v>
      </c>
      <c r="J28" s="8"/>
      <c r="K28" s="8"/>
    </row>
    <row r="29" spans="1:11" ht="24" hidden="1" customHeight="1" thickBot="1" x14ac:dyDescent="0.4">
      <c r="A29" s="28" t="s">
        <v>53</v>
      </c>
      <c r="B29" s="29" t="s">
        <v>4</v>
      </c>
      <c r="C29" s="30">
        <v>0.01</v>
      </c>
      <c r="D29" s="30">
        <v>0.05</v>
      </c>
      <c r="E29" s="51">
        <v>1</v>
      </c>
      <c r="F29" s="30">
        <v>0.1</v>
      </c>
      <c r="G29" s="30">
        <v>0.02</v>
      </c>
      <c r="H29" s="30">
        <v>0.03</v>
      </c>
      <c r="I29" s="32">
        <f t="shared" si="2"/>
        <v>0.78999999999999992</v>
      </c>
      <c r="J29" s="8"/>
      <c r="K29" s="8"/>
    </row>
    <row r="30" spans="1:11" ht="24" hidden="1" customHeight="1" thickBot="1" x14ac:dyDescent="0.4">
      <c r="A30" s="52" t="s">
        <v>59</v>
      </c>
      <c r="B30" s="53" t="s">
        <v>60</v>
      </c>
      <c r="C30" s="30">
        <v>0.01</v>
      </c>
      <c r="D30" s="30">
        <v>0.05</v>
      </c>
      <c r="E30" s="51">
        <v>1</v>
      </c>
      <c r="F30" s="30">
        <v>0.13</v>
      </c>
      <c r="G30" s="30">
        <v>0.02</v>
      </c>
      <c r="H30" s="30">
        <v>0</v>
      </c>
      <c r="I30" s="32">
        <f t="shared" si="2"/>
        <v>0.78999999999999992</v>
      </c>
      <c r="J30" s="8"/>
      <c r="K30" s="8"/>
    </row>
    <row r="31" spans="1:11" ht="24" hidden="1" customHeight="1" thickBot="1" x14ac:dyDescent="0.4">
      <c r="A31" s="52" t="s">
        <v>65</v>
      </c>
      <c r="B31" s="53" t="s">
        <v>64</v>
      </c>
      <c r="C31" s="30">
        <v>0.01</v>
      </c>
      <c r="D31" s="30">
        <v>0.05</v>
      </c>
      <c r="E31" s="51">
        <v>1</v>
      </c>
      <c r="F31" s="30">
        <v>0.13</v>
      </c>
      <c r="G31" s="30">
        <v>0.02</v>
      </c>
      <c r="H31" s="30">
        <v>0</v>
      </c>
      <c r="I31" s="32">
        <f t="shared" ref="I31" si="3">E31-C31-D31-F31-G31-H31</f>
        <v>0.78999999999999992</v>
      </c>
      <c r="J31" s="6"/>
      <c r="K31" s="6"/>
    </row>
    <row r="32" spans="1:11" ht="24" customHeight="1" x14ac:dyDescent="0.35">
      <c r="A32" s="60"/>
      <c r="B32" s="61"/>
      <c r="C32" s="34"/>
      <c r="D32" s="34"/>
      <c r="E32" s="39"/>
      <c r="F32" s="34"/>
      <c r="G32" s="34"/>
      <c r="H32" s="34"/>
      <c r="I32" s="41"/>
      <c r="J32" s="6"/>
      <c r="K32" s="6"/>
    </row>
    <row r="33" spans="1:11" ht="24" customHeight="1" x14ac:dyDescent="0.35">
      <c r="A33" s="60"/>
      <c r="B33" s="61"/>
      <c r="C33" s="34"/>
      <c r="D33" s="34"/>
      <c r="E33" s="39"/>
      <c r="F33" s="34"/>
      <c r="G33" s="34"/>
      <c r="H33" s="34"/>
      <c r="I33" s="41"/>
      <c r="J33" s="6"/>
      <c r="K33" s="6"/>
    </row>
    <row r="34" spans="1:11" ht="24" customHeight="1" thickBot="1" x14ac:dyDescent="0.4">
      <c r="A34" s="23"/>
      <c r="B34" s="69" t="s">
        <v>49</v>
      </c>
      <c r="C34" s="69"/>
      <c r="D34" s="69"/>
      <c r="E34" s="69"/>
      <c r="F34" s="69"/>
      <c r="G34" s="69"/>
      <c r="H34" s="69"/>
      <c r="I34" s="69"/>
    </row>
    <row r="35" spans="1:11" ht="24" customHeight="1" thickBot="1" x14ac:dyDescent="0.4">
      <c r="A35" s="23"/>
      <c r="B35" s="57"/>
      <c r="C35" s="66" t="s">
        <v>2</v>
      </c>
      <c r="D35" s="67"/>
      <c r="E35" s="67"/>
      <c r="F35" s="67"/>
      <c r="G35" s="67"/>
      <c r="H35" s="68"/>
      <c r="I35" s="57"/>
    </row>
    <row r="36" spans="1:11" ht="24" customHeight="1" thickBot="1" x14ac:dyDescent="0.4">
      <c r="A36" s="23"/>
      <c r="B36" s="57"/>
      <c r="C36" s="59"/>
      <c r="D36" s="58"/>
      <c r="E36" s="58"/>
      <c r="F36" s="66" t="s">
        <v>66</v>
      </c>
      <c r="G36" s="67"/>
      <c r="H36" s="68"/>
      <c r="I36" s="57"/>
    </row>
    <row r="37" spans="1:11" ht="24" customHeight="1" thickBot="1" x14ac:dyDescent="0.4">
      <c r="A37" s="23"/>
      <c r="B37" s="42"/>
      <c r="C37" s="36" t="s">
        <v>13</v>
      </c>
      <c r="D37" s="36" t="s">
        <v>14</v>
      </c>
      <c r="E37" s="43"/>
      <c r="F37" s="36" t="s">
        <v>10</v>
      </c>
      <c r="G37" s="36" t="s">
        <v>15</v>
      </c>
      <c r="H37" s="36" t="s">
        <v>12</v>
      </c>
      <c r="I37" s="36" t="s">
        <v>6</v>
      </c>
      <c r="J37" s="8"/>
      <c r="K37" s="8"/>
    </row>
    <row r="38" spans="1:11" ht="24" customHeight="1" thickBot="1" x14ac:dyDescent="0.4">
      <c r="A38" s="23"/>
      <c r="B38" s="44" t="s">
        <v>16</v>
      </c>
      <c r="C38" s="37" t="s">
        <v>8</v>
      </c>
      <c r="D38" s="37" t="s">
        <v>8</v>
      </c>
      <c r="E38" s="39"/>
      <c r="F38" s="37" t="s">
        <v>8</v>
      </c>
      <c r="G38" s="37" t="s">
        <v>8</v>
      </c>
      <c r="H38" s="37" t="s">
        <v>8</v>
      </c>
      <c r="I38" s="37" t="s">
        <v>8</v>
      </c>
      <c r="J38" s="8"/>
      <c r="K38" s="8"/>
    </row>
    <row r="39" spans="1:11" ht="24" customHeight="1" thickBot="1" x14ac:dyDescent="0.4">
      <c r="A39" s="23"/>
      <c r="B39" s="45" t="s">
        <v>17</v>
      </c>
      <c r="C39" s="40">
        <v>0</v>
      </c>
      <c r="D39" s="40">
        <v>0</v>
      </c>
      <c r="E39" s="46">
        <v>1</v>
      </c>
      <c r="F39" s="40">
        <v>0.1</v>
      </c>
      <c r="G39" s="40">
        <v>0.02</v>
      </c>
      <c r="H39" s="40">
        <v>0.03</v>
      </c>
      <c r="I39" s="47">
        <f>E39-C39-D39-F39-G39-H39</f>
        <v>0.85</v>
      </c>
      <c r="J39" s="8"/>
      <c r="K39" s="8"/>
    </row>
    <row r="40" spans="1:11" ht="24" customHeight="1" x14ac:dyDescent="0.35">
      <c r="A40" s="23"/>
      <c r="B40" s="48"/>
      <c r="C40" s="34"/>
      <c r="D40" s="34"/>
      <c r="E40" s="33"/>
      <c r="F40" s="34"/>
      <c r="G40" s="34"/>
      <c r="H40" s="34"/>
      <c r="I40" s="41"/>
      <c r="J40" s="8"/>
      <c r="K40" s="8"/>
    </row>
    <row r="41" spans="1:11" ht="24" customHeight="1" x14ac:dyDescent="0.35">
      <c r="A41" s="23" t="s">
        <v>47</v>
      </c>
      <c r="B41" s="23"/>
      <c r="C41" s="49"/>
      <c r="D41" s="49"/>
      <c r="E41" s="50"/>
      <c r="F41" s="49"/>
      <c r="G41" s="49"/>
      <c r="H41" s="49"/>
      <c r="I41" s="23"/>
    </row>
    <row r="42" spans="1:11" ht="24" customHeight="1" x14ac:dyDescent="0.35">
      <c r="A42" s="23" t="s">
        <v>48</v>
      </c>
      <c r="B42" s="23"/>
      <c r="C42" s="49"/>
      <c r="D42" s="49"/>
      <c r="E42" s="50"/>
      <c r="F42" s="49"/>
      <c r="G42" s="49"/>
      <c r="H42" s="49"/>
      <c r="I42" s="23"/>
    </row>
    <row r="43" spans="1:11" ht="24" customHeight="1" x14ac:dyDescent="0.35">
      <c r="A43" s="23" t="s">
        <v>58</v>
      </c>
      <c r="B43" s="23"/>
      <c r="C43" s="49"/>
      <c r="D43" s="49"/>
      <c r="E43" s="50"/>
      <c r="F43" s="49"/>
      <c r="G43" s="49"/>
      <c r="H43" s="49"/>
      <c r="I43" s="23"/>
    </row>
    <row r="44" spans="1:11" ht="24" customHeight="1" x14ac:dyDescent="0.35">
      <c r="A44" s="23"/>
      <c r="B44" s="49"/>
      <c r="C44" s="49"/>
      <c r="D44" s="49"/>
      <c r="E44" s="49"/>
      <c r="F44" s="49"/>
      <c r="G44" s="49"/>
      <c r="H44" s="49"/>
      <c r="I44" s="23"/>
    </row>
    <row r="45" spans="1:11" x14ac:dyDescent="0.25">
      <c r="B45" s="2"/>
      <c r="C45" s="2"/>
      <c r="E45" s="2"/>
    </row>
    <row r="46" spans="1:11" x14ac:dyDescent="0.25">
      <c r="B46" s="2"/>
      <c r="C46" s="2"/>
      <c r="E46" s="2"/>
    </row>
    <row r="47" spans="1:11" ht="45.75" hidden="1" customHeight="1" x14ac:dyDescent="0.5">
      <c r="B47" s="54" t="s">
        <v>63</v>
      </c>
      <c r="C47" s="2"/>
      <c r="E47" s="2"/>
    </row>
    <row r="48" spans="1:11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C51" s="2"/>
    </row>
  </sheetData>
  <mergeCells count="17">
    <mergeCell ref="A1:H1"/>
    <mergeCell ref="A2:H2"/>
    <mergeCell ref="B21:H21"/>
    <mergeCell ref="B4:H4"/>
    <mergeCell ref="C5:H5"/>
    <mergeCell ref="B7:B8"/>
    <mergeCell ref="F6:H6"/>
    <mergeCell ref="D6:D7"/>
    <mergeCell ref="C6:C7"/>
    <mergeCell ref="F36:H36"/>
    <mergeCell ref="C35:H35"/>
    <mergeCell ref="B34:I34"/>
    <mergeCell ref="A7:A8"/>
    <mergeCell ref="A24:A25"/>
    <mergeCell ref="B24:B25"/>
    <mergeCell ref="C22:H22"/>
    <mergeCell ref="F23:H23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workbookViewId="0">
      <selection activeCell="A26" sqref="A26"/>
    </sheetView>
  </sheetViews>
  <sheetFormatPr defaultRowHeight="15" x14ac:dyDescent="0.25"/>
  <cols>
    <col min="1" max="1" width="9.140625" style="14"/>
    <col min="2" max="2" width="20.7109375" bestFit="1" customWidth="1"/>
    <col min="3" max="3" width="19.140625" bestFit="1" customWidth="1"/>
  </cols>
  <sheetData>
    <row r="2" spans="1:12" ht="21" x14ac:dyDescent="0.35">
      <c r="A2" s="85" t="s">
        <v>35</v>
      </c>
      <c r="B2" s="85"/>
      <c r="C2" s="85"/>
    </row>
    <row r="4" spans="1:12" ht="21" x14ac:dyDescent="0.35">
      <c r="A4" s="15" t="s">
        <v>26</v>
      </c>
      <c r="B4" s="18" t="s">
        <v>18</v>
      </c>
      <c r="C4" s="19">
        <v>11800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21" x14ac:dyDescent="0.35">
      <c r="A5" s="15" t="s">
        <v>27</v>
      </c>
      <c r="B5" s="16" t="s">
        <v>19</v>
      </c>
      <c r="C5" s="17">
        <f>C4-C6</f>
        <v>1800</v>
      </c>
      <c r="D5" s="10" t="s">
        <v>33</v>
      </c>
      <c r="E5" s="10"/>
      <c r="F5" s="10"/>
      <c r="G5" s="10"/>
      <c r="H5" s="10"/>
      <c r="I5" s="10"/>
      <c r="J5" s="10"/>
      <c r="K5" s="10"/>
      <c r="L5" s="10"/>
    </row>
    <row r="6" spans="1:12" ht="21" x14ac:dyDescent="0.35">
      <c r="A6" s="15"/>
      <c r="B6" s="16" t="s">
        <v>20</v>
      </c>
      <c r="C6" s="17">
        <f>C4/1.18</f>
        <v>10000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21" x14ac:dyDescent="0.35">
      <c r="A7" s="13">
        <v>0.01</v>
      </c>
      <c r="B7" s="11" t="s">
        <v>0</v>
      </c>
      <c r="C7" s="12">
        <f>C6*A7</f>
        <v>100</v>
      </c>
      <c r="D7" s="10" t="s">
        <v>28</v>
      </c>
      <c r="E7" s="10"/>
      <c r="F7" s="10"/>
      <c r="G7" s="10"/>
      <c r="H7" s="10"/>
      <c r="I7" s="10"/>
      <c r="J7" s="10"/>
      <c r="K7" s="10"/>
      <c r="L7" s="10"/>
    </row>
    <row r="8" spans="1:12" ht="21" x14ac:dyDescent="0.35">
      <c r="A8" s="13">
        <v>0.05</v>
      </c>
      <c r="B8" s="11" t="s">
        <v>1</v>
      </c>
      <c r="C8" s="12">
        <f>C6*A8</f>
        <v>500</v>
      </c>
      <c r="D8" s="10" t="s">
        <v>29</v>
      </c>
      <c r="E8" s="10"/>
      <c r="F8" s="10"/>
      <c r="G8" s="10"/>
      <c r="H8" s="10"/>
      <c r="I8" s="10"/>
      <c r="J8" s="10"/>
      <c r="K8" s="10"/>
      <c r="L8" s="10"/>
    </row>
    <row r="9" spans="1:12" ht="21" x14ac:dyDescent="0.35">
      <c r="A9" s="13">
        <v>0.24</v>
      </c>
      <c r="B9" s="11" t="s">
        <v>21</v>
      </c>
      <c r="C9" s="12">
        <f>C6*A9</f>
        <v>2400</v>
      </c>
      <c r="D9" s="10" t="s">
        <v>30</v>
      </c>
      <c r="E9" s="10"/>
      <c r="F9" s="10"/>
      <c r="G9" s="10"/>
      <c r="H9" s="10"/>
      <c r="I9" s="10"/>
      <c r="J9" s="10"/>
      <c r="K9" s="10"/>
      <c r="L9" s="10"/>
    </row>
    <row r="10" spans="1:12" ht="21" x14ac:dyDescent="0.35">
      <c r="A10" s="13">
        <v>0</v>
      </c>
      <c r="B10" s="11" t="s">
        <v>22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1" x14ac:dyDescent="0.35">
      <c r="A11" s="13">
        <v>0.03</v>
      </c>
      <c r="B11" s="11" t="s">
        <v>23</v>
      </c>
      <c r="C11" s="12">
        <f>C6*A11</f>
        <v>300</v>
      </c>
      <c r="D11" s="10" t="s">
        <v>31</v>
      </c>
      <c r="E11" s="10"/>
      <c r="F11" s="10"/>
      <c r="G11" s="10"/>
      <c r="H11" s="10"/>
      <c r="I11" s="10"/>
      <c r="J11" s="10"/>
      <c r="K11" s="10"/>
      <c r="L11" s="10"/>
    </row>
    <row r="12" spans="1:12" ht="21" x14ac:dyDescent="0.35">
      <c r="A12" s="13">
        <v>0.13</v>
      </c>
      <c r="B12" s="11" t="s">
        <v>25</v>
      </c>
      <c r="C12" s="12">
        <f>C6*A12</f>
        <v>1300</v>
      </c>
      <c r="D12" s="10" t="s">
        <v>32</v>
      </c>
      <c r="E12" s="10"/>
      <c r="F12" s="10"/>
      <c r="G12" s="10"/>
      <c r="H12" s="10"/>
      <c r="I12" s="10"/>
      <c r="J12" s="10"/>
      <c r="K12" s="10"/>
      <c r="L12" s="10"/>
    </row>
    <row r="13" spans="1:12" ht="21" x14ac:dyDescent="0.35">
      <c r="A13" s="13">
        <v>0.54</v>
      </c>
      <c r="B13" s="11" t="s">
        <v>24</v>
      </c>
      <c r="C13" s="12">
        <f>C6*A13</f>
        <v>5400</v>
      </c>
      <c r="D13" s="10" t="s">
        <v>37</v>
      </c>
      <c r="E13" s="10"/>
      <c r="F13" s="10"/>
      <c r="G13" s="10"/>
      <c r="H13" s="10"/>
      <c r="I13" s="10"/>
      <c r="J13" s="10"/>
      <c r="K13" s="10"/>
      <c r="L13" s="10"/>
    </row>
    <row r="14" spans="1:12" ht="21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1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1" x14ac:dyDescent="0.35">
      <c r="B16" s="10" t="s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3" ht="21" x14ac:dyDescent="0.35">
      <c r="A17" s="15" t="s">
        <v>26</v>
      </c>
      <c r="B17" s="18" t="s">
        <v>18</v>
      </c>
      <c r="C17" s="19">
        <v>11800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3" ht="21" x14ac:dyDescent="0.35">
      <c r="A18" s="15" t="s">
        <v>27</v>
      </c>
      <c r="B18" s="16" t="s">
        <v>19</v>
      </c>
      <c r="C18" s="17">
        <f>C17-C19</f>
        <v>1800</v>
      </c>
      <c r="D18" s="10" t="s">
        <v>33</v>
      </c>
      <c r="E18" s="10"/>
      <c r="F18" s="10"/>
      <c r="G18" s="10"/>
      <c r="H18" s="10"/>
      <c r="I18" s="10"/>
      <c r="J18" s="10"/>
      <c r="K18" s="10"/>
      <c r="L18" s="10"/>
    </row>
    <row r="19" spans="1:13" ht="21" x14ac:dyDescent="0.35">
      <c r="A19" s="15"/>
      <c r="B19" s="16" t="s">
        <v>20</v>
      </c>
      <c r="C19" s="17">
        <f>C17/1.18</f>
        <v>10000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21" x14ac:dyDescent="0.35">
      <c r="A20" s="13">
        <v>0.01</v>
      </c>
      <c r="B20" s="11" t="s">
        <v>0</v>
      </c>
      <c r="C20" s="12">
        <f>C19*A20</f>
        <v>100</v>
      </c>
      <c r="D20" s="10" t="s">
        <v>28</v>
      </c>
      <c r="E20" s="10"/>
      <c r="F20" s="10"/>
      <c r="G20" s="10"/>
      <c r="H20" s="10"/>
      <c r="I20" s="10"/>
      <c r="J20" s="10"/>
      <c r="K20" s="10"/>
      <c r="L20" s="10"/>
    </row>
    <row r="21" spans="1:13" ht="21" x14ac:dyDescent="0.35">
      <c r="A21" s="13">
        <v>0.09</v>
      </c>
      <c r="B21" s="11" t="s">
        <v>1</v>
      </c>
      <c r="C21" s="12">
        <f>C19*A21</f>
        <v>900</v>
      </c>
      <c r="D21" s="10" t="s">
        <v>29</v>
      </c>
      <c r="E21" s="10"/>
      <c r="F21" s="10"/>
      <c r="G21" s="10"/>
      <c r="H21" s="10"/>
      <c r="I21" s="10"/>
      <c r="J21" s="10"/>
      <c r="K21" s="10"/>
      <c r="L21" s="10"/>
    </row>
    <row r="22" spans="1:13" ht="21" x14ac:dyDescent="0.35">
      <c r="A22" s="13">
        <v>0.2</v>
      </c>
      <c r="B22" s="11" t="s">
        <v>21</v>
      </c>
      <c r="C22" s="12">
        <f>C19*A22</f>
        <v>2000</v>
      </c>
      <c r="D22" s="10" t="s">
        <v>30</v>
      </c>
      <c r="E22" s="10"/>
      <c r="F22" s="10"/>
      <c r="G22" s="10"/>
      <c r="H22" s="10"/>
      <c r="I22" s="10"/>
      <c r="J22" s="10"/>
      <c r="K22" s="10"/>
      <c r="L22" s="10"/>
    </row>
    <row r="23" spans="1:13" ht="21" x14ac:dyDescent="0.35">
      <c r="A23" s="13">
        <v>0.05</v>
      </c>
      <c r="B23" s="11" t="s">
        <v>22</v>
      </c>
      <c r="C23" s="12">
        <f>C19*A23</f>
        <v>500</v>
      </c>
      <c r="D23" s="10" t="s">
        <v>36</v>
      </c>
      <c r="E23" s="10"/>
      <c r="F23" s="10"/>
      <c r="G23" s="10"/>
      <c r="H23" s="10"/>
      <c r="I23" s="10"/>
      <c r="J23" s="10"/>
      <c r="K23" s="10"/>
      <c r="L23" s="10"/>
    </row>
    <row r="24" spans="1:13" ht="21" x14ac:dyDescent="0.35">
      <c r="A24" s="13">
        <v>0.03</v>
      </c>
      <c r="B24" s="11" t="s">
        <v>23</v>
      </c>
      <c r="C24" s="12">
        <f>C19*A24</f>
        <v>300</v>
      </c>
      <c r="D24" s="10" t="s">
        <v>31</v>
      </c>
      <c r="E24" s="10"/>
      <c r="F24" s="10"/>
      <c r="G24" s="10"/>
      <c r="H24" s="10"/>
      <c r="I24" s="10"/>
      <c r="J24" s="10"/>
      <c r="K24" s="10"/>
      <c r="L24" s="10"/>
    </row>
    <row r="25" spans="1:13" ht="21" x14ac:dyDescent="0.35">
      <c r="A25" s="13">
        <v>0.12</v>
      </c>
      <c r="B25" s="11" t="s">
        <v>25</v>
      </c>
      <c r="C25" s="12">
        <f>C19*A25</f>
        <v>1200</v>
      </c>
      <c r="D25" s="10" t="s">
        <v>32</v>
      </c>
      <c r="E25" s="10"/>
      <c r="F25" s="10"/>
      <c r="G25" s="10"/>
      <c r="H25" s="10"/>
      <c r="I25" s="10"/>
      <c r="J25" s="10"/>
      <c r="K25" s="10"/>
      <c r="L25" s="10"/>
    </row>
    <row r="26" spans="1:13" ht="21" x14ac:dyDescent="0.35">
      <c r="A26" s="13">
        <v>0.5</v>
      </c>
      <c r="B26" s="11" t="s">
        <v>24</v>
      </c>
      <c r="C26" s="12">
        <f>C19*A26</f>
        <v>5000</v>
      </c>
      <c r="D26" s="10" t="s">
        <v>37</v>
      </c>
      <c r="E26" s="10"/>
      <c r="F26" s="10"/>
      <c r="G26" s="10"/>
      <c r="H26" s="10"/>
      <c r="I26" s="10"/>
      <c r="J26" s="10"/>
      <c r="K26" s="10"/>
      <c r="L26" s="10"/>
    </row>
    <row r="28" spans="1:13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30" spans="1:13" ht="21" x14ac:dyDescent="0.35">
      <c r="A30" s="85" t="s">
        <v>34</v>
      </c>
      <c r="B30" s="85"/>
      <c r="C30" s="85"/>
    </row>
    <row r="32" spans="1:13" ht="21" x14ac:dyDescent="0.35">
      <c r="A32" s="15" t="s">
        <v>26</v>
      </c>
      <c r="B32" s="18" t="s">
        <v>18</v>
      </c>
      <c r="C32" s="19">
        <v>11800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3" ht="21" x14ac:dyDescent="0.35">
      <c r="A33" s="15" t="s">
        <v>27</v>
      </c>
      <c r="B33" s="16" t="s">
        <v>19</v>
      </c>
      <c r="C33" s="17">
        <f>C32-C34</f>
        <v>1800</v>
      </c>
      <c r="D33" s="10" t="s">
        <v>33</v>
      </c>
      <c r="E33" s="10"/>
      <c r="F33" s="10"/>
      <c r="G33" s="10"/>
      <c r="H33" s="10"/>
      <c r="I33" s="10"/>
      <c r="J33" s="10"/>
      <c r="K33" s="10"/>
      <c r="L33" s="10"/>
    </row>
    <row r="34" spans="1:13" ht="21" x14ac:dyDescent="0.35">
      <c r="A34" s="15"/>
      <c r="B34" s="16" t="s">
        <v>20</v>
      </c>
      <c r="C34" s="17">
        <f>C32/1.18</f>
        <v>10000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3" ht="21" x14ac:dyDescent="0.35">
      <c r="A35" s="13">
        <v>0</v>
      </c>
      <c r="B35" s="11" t="s">
        <v>0</v>
      </c>
      <c r="C35" s="12">
        <f>C34*A35</f>
        <v>0</v>
      </c>
      <c r="D35" s="10" t="s">
        <v>28</v>
      </c>
      <c r="E35" s="10"/>
      <c r="F35" s="10"/>
      <c r="G35" s="10"/>
      <c r="H35" s="10"/>
      <c r="I35" s="10"/>
      <c r="J35" s="10"/>
      <c r="K35" s="10"/>
      <c r="L35" s="10"/>
    </row>
    <row r="36" spans="1:13" ht="21" x14ac:dyDescent="0.35">
      <c r="A36" s="13">
        <v>0</v>
      </c>
      <c r="B36" s="11" t="s">
        <v>1</v>
      </c>
      <c r="C36" s="12">
        <f>C34*A36</f>
        <v>0</v>
      </c>
      <c r="D36" s="10" t="s">
        <v>29</v>
      </c>
      <c r="E36" s="10"/>
      <c r="F36" s="10"/>
      <c r="G36" s="10"/>
      <c r="H36" s="10"/>
      <c r="I36" s="10"/>
      <c r="J36" s="10"/>
      <c r="K36" s="10"/>
      <c r="L36" s="10"/>
    </row>
    <row r="37" spans="1:13" ht="21" x14ac:dyDescent="0.35">
      <c r="A37" s="13">
        <v>0.1</v>
      </c>
      <c r="B37" s="11" t="s">
        <v>21</v>
      </c>
      <c r="C37" s="12">
        <f>C34*A37</f>
        <v>1000</v>
      </c>
      <c r="D37" s="10" t="s">
        <v>30</v>
      </c>
      <c r="E37" s="10"/>
      <c r="F37" s="10"/>
      <c r="G37" s="10"/>
      <c r="H37" s="10"/>
      <c r="I37" s="10"/>
      <c r="J37" s="10"/>
      <c r="K37" s="10"/>
      <c r="L37" s="10"/>
    </row>
    <row r="38" spans="1:13" ht="21" x14ac:dyDescent="0.35">
      <c r="A38" s="13">
        <v>0</v>
      </c>
      <c r="B38" s="11" t="s">
        <v>22</v>
      </c>
      <c r="C38" s="12">
        <f>C34*A38</f>
        <v>0</v>
      </c>
      <c r="D38" s="10" t="s">
        <v>36</v>
      </c>
      <c r="E38" s="10"/>
      <c r="F38" s="10"/>
      <c r="G38" s="10"/>
      <c r="H38" s="10"/>
      <c r="I38" s="10"/>
      <c r="J38" s="10"/>
      <c r="K38" s="10"/>
      <c r="L38" s="10"/>
    </row>
    <row r="39" spans="1:13" ht="21" x14ac:dyDescent="0.35">
      <c r="A39" s="13">
        <v>0.02</v>
      </c>
      <c r="B39" s="11" t="s">
        <v>23</v>
      </c>
      <c r="C39" s="12">
        <f>C34*A39</f>
        <v>200</v>
      </c>
      <c r="D39" s="10" t="s">
        <v>31</v>
      </c>
      <c r="E39" s="10"/>
      <c r="F39" s="10"/>
      <c r="G39" s="10"/>
      <c r="H39" s="10"/>
      <c r="I39" s="10"/>
      <c r="J39" s="10"/>
      <c r="K39" s="10"/>
      <c r="L39" s="10"/>
    </row>
    <row r="40" spans="1:13" ht="21" x14ac:dyDescent="0.35">
      <c r="A40" s="13">
        <v>0.03</v>
      </c>
      <c r="B40" s="11" t="s">
        <v>25</v>
      </c>
      <c r="C40" s="12">
        <f>C34*A40</f>
        <v>300</v>
      </c>
      <c r="D40" s="10" t="s">
        <v>32</v>
      </c>
      <c r="E40" s="10"/>
      <c r="F40" s="10"/>
      <c r="G40" s="10"/>
      <c r="H40" s="10"/>
      <c r="I40" s="10"/>
      <c r="J40" s="10"/>
      <c r="K40" s="10"/>
      <c r="L40" s="10"/>
    </row>
    <row r="41" spans="1:13" ht="21" x14ac:dyDescent="0.35">
      <c r="A41" s="13">
        <v>0.85</v>
      </c>
      <c r="B41" s="11" t="s">
        <v>24</v>
      </c>
      <c r="C41" s="12">
        <f>C34*A41</f>
        <v>8500</v>
      </c>
      <c r="D41" s="10" t="s">
        <v>38</v>
      </c>
      <c r="E41" s="10"/>
      <c r="F41" s="10"/>
      <c r="G41" s="10"/>
      <c r="H41" s="10"/>
      <c r="I41" s="10"/>
      <c r="J41" s="10"/>
      <c r="K41" s="10"/>
      <c r="L41" s="10"/>
    </row>
    <row r="43" spans="1:13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</sheetData>
  <mergeCells count="2">
    <mergeCell ref="A2:C2"/>
    <mergeCell ref="A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GELİR DAĞITIM ORANLARI</vt:lpstr>
      <vt:lpstr>ÖRNEK UYG</vt:lpstr>
      <vt:lpstr>'GELİR DAĞITIM ORANLARI'!Yazdırma_Alanı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SUBU</cp:lastModifiedBy>
  <cp:lastPrinted>2023-06-08T09:12:33Z</cp:lastPrinted>
  <dcterms:created xsi:type="dcterms:W3CDTF">2016-10-19T07:18:38Z</dcterms:created>
  <dcterms:modified xsi:type="dcterms:W3CDTF">2024-02-12T06:36:27Z</dcterms:modified>
</cp:coreProperties>
</file>